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8535" windowHeight="2835"/>
  </bookViews>
  <sheets>
    <sheet name="Отчет за 2016 год" sheetId="3" r:id="rId1"/>
  </sheets>
  <calcPr calcId="125725"/>
</workbook>
</file>

<file path=xl/calcChain.xml><?xml version="1.0" encoding="utf-8"?>
<calcChain xmlns="http://schemas.openxmlformats.org/spreadsheetml/2006/main">
  <c r="H20" i="3"/>
  <c r="G20"/>
  <c r="J12"/>
  <c r="I12"/>
  <c r="F12"/>
  <c r="F11" s="1"/>
  <c r="E12"/>
  <c r="E11" s="1"/>
  <c r="H12"/>
  <c r="G12"/>
  <c r="D12"/>
  <c r="C12"/>
  <c r="J17"/>
  <c r="I17"/>
  <c r="H17"/>
  <c r="G17"/>
  <c r="F17"/>
  <c r="E17"/>
  <c r="D17"/>
  <c r="C17"/>
  <c r="J20"/>
  <c r="I20"/>
  <c r="F20"/>
  <c r="E20"/>
  <c r="I11" l="1"/>
  <c r="D11"/>
  <c r="C11"/>
  <c r="J11"/>
  <c r="H11"/>
  <c r="G11"/>
</calcChain>
</file>

<file path=xl/sharedStrings.xml><?xml version="1.0" encoding="utf-8"?>
<sst xmlns="http://schemas.openxmlformats.org/spreadsheetml/2006/main" count="65" uniqueCount="55">
  <si>
    <t>N п/п</t>
  </si>
  <si>
    <t>Наименование программных мероприятий</t>
  </si>
  <si>
    <t>Объемы финансирования, тыс. рублей</t>
  </si>
  <si>
    <t>Уровень освоения финансовых средств (%)</t>
  </si>
  <si>
    <t>всего</t>
  </si>
  <si>
    <t>в том числе по источникам финансирования</t>
  </si>
  <si>
    <t>федеральный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</si>
  <si>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</si>
  <si>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</si>
  <si>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</si>
  <si>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</si>
  <si>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</si>
  <si>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Отчет</t>
  </si>
  <si>
    <t>о ходе реализации муниципальных программ (финансирование программ)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</si>
  <si>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</si>
  <si>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</si>
  <si>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 показателей</t>
  </si>
  <si>
    <t>Уровень достижения, (%)</t>
  </si>
  <si>
    <t xml:space="preserve">сельского поселения </t>
  </si>
  <si>
    <t>Подпрограмма           2.  РАЗВИТИЕ КУЛЬТУРЫ</t>
  </si>
  <si>
    <t xml:space="preserve">Подпрограмма 4.РАЗВИТИЕ ЖИЛИЩНО-КОММУНАЛЬНОГО ХОЗЯЙСТВА </t>
  </si>
  <si>
    <t>Доля протяженности автомобильных дорог общего пользования местного значения, в отношении которых произведен капитальный и текущий ремонт, к общей протяженности автомобильных дорог поселения общего пользования местного значения;</t>
  </si>
  <si>
    <t>Подпрограмма Муниципальное управление</t>
  </si>
  <si>
    <t>1.1.</t>
  </si>
  <si>
    <t>Управление мниципальными финансами муниципальным долгом</t>
  </si>
  <si>
    <t>1.2.</t>
  </si>
  <si>
    <t>2.1.</t>
  </si>
  <si>
    <t>Основное мероприятие : Формирование многообразной и полноценной культурной жизни населения поселения</t>
  </si>
  <si>
    <t>Формирование муниципального дорожного фонда и использование средств дорожного фонда</t>
  </si>
  <si>
    <t>3.2.</t>
  </si>
  <si>
    <t>Основное мероприятие :Развитие и содержание дорожного хозяйства</t>
  </si>
  <si>
    <t>Подпрограмма 3. ДОРОЖНОЕ ХОЗЯЙСТВО</t>
  </si>
  <si>
    <t>Подпрограмма  1.               "  МУНИЦИПАЛЬНОЕ УПРАВЛЕНИЕ"</t>
  </si>
  <si>
    <t>Организация освещения улиц</t>
  </si>
  <si>
    <t>4.</t>
  </si>
  <si>
    <t>Организация мест захоронения</t>
  </si>
  <si>
    <t>Организация сбора и вывоза мусора</t>
  </si>
  <si>
    <t>Озеленение территории</t>
  </si>
  <si>
    <t>Организация водоснабжения</t>
  </si>
  <si>
    <t>Ремонт военно-мемориальных объектов</t>
  </si>
  <si>
    <t>Прочее благоустройство</t>
  </si>
  <si>
    <t>4.1.</t>
  </si>
  <si>
    <t>4.2.</t>
  </si>
  <si>
    <t>4.3.</t>
  </si>
  <si>
    <t>4.4.</t>
  </si>
  <si>
    <t>4.5.</t>
  </si>
  <si>
    <t>4.6.</t>
  </si>
  <si>
    <t>4.7.</t>
  </si>
  <si>
    <t xml:space="preserve"> Рост количества культурно-просветительских мероприятий, проведенных организациями культуры, по сравнению с предыдущим годом                        </t>
  </si>
  <si>
    <t xml:space="preserve"> Рост количества посещений организаций культуры по отношению к предыдущему году</t>
  </si>
  <si>
    <t>Рост объема налоговых доходов местного  бюджета Гремяченского сельского  поселения, по сравнению с предыдущим годом (в сопоставимых условиях)</t>
  </si>
  <si>
    <t>4.8.</t>
  </si>
  <si>
    <t>Модернизация уличного освещения</t>
  </si>
  <si>
    <t xml:space="preserve">за 2022 год </t>
  </si>
  <si>
    <t>Всего по программам "Устойчивое развитие Гремяченского сельского поселения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</si>
</sst>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2"/>
      <color indexed="63"/>
      <name val="Arial"/>
      <family val="2"/>
      <charset val="204"/>
    </font>
    <font>
      <sz val="8.5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8.5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justify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3" xfId="0" applyBorder="1"/>
    <xf numFmtId="0" fontId="3" fillId="2" borderId="2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0" fillId="2" borderId="6" xfId="0" applyFill="1" applyBorder="1"/>
    <xf numFmtId="0" fontId="6" fillId="3" borderId="3" xfId="0" applyFont="1" applyFill="1" applyBorder="1" applyAlignment="1">
      <alignment vertical="top" wrapText="1"/>
    </xf>
    <xf numFmtId="0" fontId="0" fillId="2" borderId="7" xfId="0" applyFill="1" applyBorder="1"/>
    <xf numFmtId="0" fontId="3" fillId="0" borderId="8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justify" wrapText="1"/>
    </xf>
    <xf numFmtId="0" fontId="7" fillId="0" borderId="3" xfId="0" applyFont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vertical="top" wrapText="1"/>
    </xf>
    <xf numFmtId="0" fontId="0" fillId="0" borderId="8" xfId="0" applyBorder="1"/>
    <xf numFmtId="0" fontId="7" fillId="0" borderId="6" xfId="0" applyFont="1" applyBorder="1" applyAlignment="1">
      <alignment wrapText="1"/>
    </xf>
    <xf numFmtId="0" fontId="7" fillId="3" borderId="3" xfId="0" applyFont="1" applyFill="1" applyBorder="1" applyAlignment="1">
      <alignment horizontal="center" vertical="top" wrapText="1"/>
    </xf>
    <xf numFmtId="16" fontId="7" fillId="3" borderId="3" xfId="0" applyNumberFormat="1" applyFont="1" applyFill="1" applyBorder="1" applyAlignment="1">
      <alignment horizontal="center" vertical="top" wrapText="1"/>
    </xf>
    <xf numFmtId="0" fontId="9" fillId="0" borderId="6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3" borderId="3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vertical="top" wrapText="1"/>
    </xf>
    <xf numFmtId="0" fontId="11" fillId="4" borderId="11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16" fontId="0" fillId="0" borderId="3" xfId="0" applyNumberFormat="1" applyBorder="1"/>
    <xf numFmtId="0" fontId="0" fillId="0" borderId="3" xfId="0" applyBorder="1" applyAlignment="1"/>
    <xf numFmtId="0" fontId="4" fillId="0" borderId="6" xfId="0" applyFont="1" applyBorder="1" applyAlignment="1">
      <alignment wrapText="1"/>
    </xf>
    <xf numFmtId="0" fontId="6" fillId="0" borderId="10" xfId="0" applyFont="1" applyFill="1" applyBorder="1" applyAlignment="1">
      <alignment wrapText="1"/>
    </xf>
    <xf numFmtId="16" fontId="0" fillId="0" borderId="12" xfId="0" applyNumberFormat="1" applyBorder="1"/>
    <xf numFmtId="0" fontId="7" fillId="0" borderId="13" xfId="0" applyFont="1" applyBorder="1" applyAlignment="1">
      <alignment wrapText="1"/>
    </xf>
    <xf numFmtId="16" fontId="0" fillId="0" borderId="3" xfId="0" applyNumberFormat="1" applyBorder="1" applyAlignment="1"/>
    <xf numFmtId="0" fontId="10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12" fillId="3" borderId="4" xfId="0" applyFont="1" applyFill="1" applyBorder="1" applyAlignment="1">
      <alignment horizontal="right" vertical="top" wrapText="1"/>
    </xf>
    <xf numFmtId="0" fontId="12" fillId="3" borderId="0" xfId="0" applyFont="1" applyFill="1" applyBorder="1" applyAlignment="1">
      <alignment horizontal="right" vertical="top" wrapText="1"/>
    </xf>
    <xf numFmtId="0" fontId="13" fillId="3" borderId="3" xfId="0" applyFont="1" applyFill="1" applyBorder="1" applyAlignment="1">
      <alignment horizontal="right" vertical="top" wrapText="1"/>
    </xf>
    <xf numFmtId="0" fontId="12" fillId="3" borderId="3" xfId="0" applyFont="1" applyFill="1" applyBorder="1" applyAlignment="1">
      <alignment horizontal="right" vertical="top" wrapText="1"/>
    </xf>
    <xf numFmtId="0" fontId="14" fillId="0" borderId="3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11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2" fontId="16" fillId="2" borderId="1" xfId="0" applyNumberFormat="1" applyFont="1" applyFill="1" applyBorder="1" applyAlignment="1">
      <alignment horizontal="justify" vertical="top" wrapText="1"/>
    </xf>
    <xf numFmtId="0" fontId="16" fillId="2" borderId="1" xfId="0" applyFont="1" applyFill="1" applyBorder="1" applyAlignment="1">
      <alignment horizontal="justify" vertical="top" wrapText="1"/>
    </xf>
    <xf numFmtId="0" fontId="16" fillId="2" borderId="5" xfId="0" applyFont="1" applyFill="1" applyBorder="1" applyAlignment="1">
      <alignment horizontal="justify" vertical="top" wrapText="1"/>
    </xf>
    <xf numFmtId="0" fontId="15" fillId="0" borderId="12" xfId="0" applyFont="1" applyFill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15" fillId="3" borderId="3" xfId="0" applyFont="1" applyFill="1" applyBorder="1" applyAlignment="1">
      <alignment horizontal="right" vertical="top" wrapText="1"/>
    </xf>
    <xf numFmtId="0" fontId="14" fillId="3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8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I12" sqref="I12"/>
    </sheetView>
  </sheetViews>
  <sheetFormatPr defaultRowHeight="15"/>
  <cols>
    <col min="1" max="1" width="5" customWidth="1"/>
    <col min="2" max="2" width="21.140625" customWidth="1"/>
    <col min="3" max="3" width="9.140625" customWidth="1"/>
    <col min="4" max="4" width="8.85546875" customWidth="1"/>
    <col min="5" max="5" width="7" customWidth="1"/>
    <col min="6" max="6" width="6.85546875" customWidth="1"/>
    <col min="7" max="7" width="9.42578125" customWidth="1"/>
    <col min="8" max="8" width="8.85546875" customWidth="1"/>
    <col min="9" max="9" width="10.28515625" customWidth="1"/>
    <col min="10" max="10" width="9.28515625" customWidth="1"/>
    <col min="11" max="11" width="5.42578125" customWidth="1"/>
    <col min="12" max="12" width="6.28515625" customWidth="1"/>
    <col min="13" max="13" width="5.42578125" customWidth="1"/>
    <col min="14" max="14" width="5.7109375" customWidth="1"/>
    <col min="15" max="15" width="25.85546875" customWidth="1"/>
    <col min="16" max="16" width="20.140625" customWidth="1"/>
    <col min="17" max="17" width="16.28515625" customWidth="1"/>
    <col min="18" max="18" width="9.7109375" customWidth="1"/>
  </cols>
  <sheetData>
    <row r="1" spans="1:18" ht="15.75">
      <c r="A1" s="56" t="s">
        <v>12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5.75">
      <c r="A2" s="56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15.75">
      <c r="A3" s="78" t="s">
        <v>18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8" ht="15.75">
      <c r="A4" s="56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8" ht="16.5" thickBot="1">
      <c r="E5" s="1"/>
    </row>
    <row r="6" spans="1:18" ht="110.25" customHeight="1" thickBot="1">
      <c r="A6" s="58" t="s">
        <v>0</v>
      </c>
      <c r="B6" s="58" t="s">
        <v>1</v>
      </c>
      <c r="C6" s="75" t="s">
        <v>2</v>
      </c>
      <c r="D6" s="76"/>
      <c r="E6" s="76"/>
      <c r="F6" s="76"/>
      <c r="G6" s="76"/>
      <c r="H6" s="76"/>
      <c r="I6" s="76"/>
      <c r="J6" s="76"/>
      <c r="K6" s="76"/>
      <c r="L6" s="77"/>
      <c r="M6" s="61" t="s">
        <v>3</v>
      </c>
      <c r="N6" s="80"/>
      <c r="O6" s="70" t="s">
        <v>14</v>
      </c>
      <c r="P6" s="70" t="s">
        <v>15</v>
      </c>
      <c r="Q6" s="70" t="s">
        <v>16</v>
      </c>
      <c r="R6" s="70" t="s">
        <v>17</v>
      </c>
    </row>
    <row r="7" spans="1:18" ht="15.75" thickBot="1">
      <c r="A7" s="59"/>
      <c r="B7" s="73"/>
      <c r="C7" s="61" t="s">
        <v>4</v>
      </c>
      <c r="D7" s="62"/>
      <c r="E7" s="65" t="s">
        <v>5</v>
      </c>
      <c r="F7" s="66"/>
      <c r="G7" s="66"/>
      <c r="H7" s="66"/>
      <c r="I7" s="66"/>
      <c r="J7" s="66"/>
      <c r="K7" s="66"/>
      <c r="L7" s="67"/>
      <c r="M7" s="81"/>
      <c r="N7" s="82"/>
      <c r="O7" s="84"/>
      <c r="P7" s="84"/>
      <c r="Q7" s="84"/>
      <c r="R7" s="71"/>
    </row>
    <row r="8" spans="1:18" ht="22.5" customHeight="1" thickBot="1">
      <c r="A8" s="59"/>
      <c r="B8" s="73"/>
      <c r="C8" s="63"/>
      <c r="D8" s="64"/>
      <c r="E8" s="68" t="s">
        <v>6</v>
      </c>
      <c r="F8" s="69"/>
      <c r="G8" s="68" t="s">
        <v>7</v>
      </c>
      <c r="H8" s="69"/>
      <c r="I8" s="68" t="s">
        <v>8</v>
      </c>
      <c r="J8" s="69"/>
      <c r="K8" s="68" t="s">
        <v>9</v>
      </c>
      <c r="L8" s="69"/>
      <c r="M8" s="63"/>
      <c r="N8" s="83"/>
      <c r="O8" s="84"/>
      <c r="P8" s="84"/>
      <c r="Q8" s="84"/>
      <c r="R8" s="71"/>
    </row>
    <row r="9" spans="1:18" ht="15.75" thickBot="1">
      <c r="A9" s="60"/>
      <c r="B9" s="74"/>
      <c r="C9" s="2" t="s">
        <v>10</v>
      </c>
      <c r="D9" s="2" t="s">
        <v>11</v>
      </c>
      <c r="E9" s="2" t="s">
        <v>10</v>
      </c>
      <c r="F9" s="2" t="s">
        <v>11</v>
      </c>
      <c r="G9" s="2" t="s">
        <v>10</v>
      </c>
      <c r="H9" s="2" t="s">
        <v>11</v>
      </c>
      <c r="I9" s="2" t="s">
        <v>10</v>
      </c>
      <c r="J9" s="2" t="s">
        <v>11</v>
      </c>
      <c r="K9" s="2" t="s">
        <v>10</v>
      </c>
      <c r="L9" s="2" t="s">
        <v>11</v>
      </c>
      <c r="M9" s="2" t="s">
        <v>10</v>
      </c>
      <c r="N9" s="7" t="s">
        <v>11</v>
      </c>
      <c r="O9" s="85"/>
      <c r="P9" s="85"/>
      <c r="Q9" s="85"/>
      <c r="R9" s="72"/>
    </row>
    <row r="10" spans="1:18" ht="15.75" thickBot="1">
      <c r="A10" s="3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  <c r="M10" s="2">
        <v>13</v>
      </c>
      <c r="N10" s="7">
        <v>14</v>
      </c>
      <c r="O10" s="12">
        <v>15</v>
      </c>
      <c r="P10" s="8">
        <v>16</v>
      </c>
      <c r="Q10" s="8">
        <v>17</v>
      </c>
      <c r="R10" s="8">
        <v>18</v>
      </c>
    </row>
    <row r="11" spans="1:18" ht="126.75" customHeight="1" thickBot="1">
      <c r="A11" s="5"/>
      <c r="B11" s="6" t="s">
        <v>54</v>
      </c>
      <c r="C11" s="49">
        <f>SUM(C12,C15,C17,C20)</f>
        <v>48353.299999999996</v>
      </c>
      <c r="D11" s="49">
        <f t="shared" ref="D11:J11" si="0">SUM(D12,D15,D17,D20)</f>
        <v>48353.299999999996</v>
      </c>
      <c r="E11" s="49">
        <f t="shared" si="0"/>
        <v>247.6</v>
      </c>
      <c r="F11" s="49">
        <f t="shared" si="0"/>
        <v>247.6</v>
      </c>
      <c r="G11" s="49">
        <f t="shared" si="0"/>
        <v>23955.3</v>
      </c>
      <c r="H11" s="49">
        <f t="shared" si="0"/>
        <v>23955.3</v>
      </c>
      <c r="I11" s="49">
        <f t="shared" si="0"/>
        <v>24150.400000000001</v>
      </c>
      <c r="J11" s="49">
        <f t="shared" si="0"/>
        <v>24150.400000000001</v>
      </c>
      <c r="K11" s="49"/>
      <c r="L11" s="49"/>
      <c r="M11" s="50">
        <v>100</v>
      </c>
      <c r="N11" s="51">
        <v>100</v>
      </c>
      <c r="O11" s="13"/>
      <c r="P11" s="11"/>
      <c r="Q11" s="9"/>
      <c r="R11" s="9"/>
    </row>
    <row r="12" spans="1:18" ht="69" customHeight="1" thickBot="1">
      <c r="A12" s="17">
        <v>1</v>
      </c>
      <c r="B12" s="18" t="s">
        <v>32</v>
      </c>
      <c r="C12" s="55">
        <f>SUM(C14,C13)</f>
        <v>7092.6</v>
      </c>
      <c r="D12" s="55">
        <f t="shared" ref="D12:J12" si="1">SUM(D14,D13)</f>
        <v>7092.6</v>
      </c>
      <c r="E12" s="55">
        <f t="shared" si="1"/>
        <v>247.6</v>
      </c>
      <c r="F12" s="55">
        <f t="shared" si="1"/>
        <v>247.6</v>
      </c>
      <c r="G12" s="55">
        <f t="shared" si="1"/>
        <v>0</v>
      </c>
      <c r="H12" s="55">
        <f t="shared" si="1"/>
        <v>0</v>
      </c>
      <c r="I12" s="55">
        <f t="shared" si="1"/>
        <v>6845</v>
      </c>
      <c r="J12" s="55">
        <f t="shared" si="1"/>
        <v>6845</v>
      </c>
      <c r="K12" s="39"/>
      <c r="L12" s="39"/>
      <c r="M12" s="39"/>
      <c r="N12" s="40"/>
      <c r="O12" s="15" t="s">
        <v>50</v>
      </c>
      <c r="P12" s="33">
        <v>107</v>
      </c>
      <c r="Q12" s="19">
        <v>107</v>
      </c>
      <c r="R12" s="19">
        <v>100</v>
      </c>
    </row>
    <row r="13" spans="1:18" ht="37.5" customHeight="1" thickBot="1">
      <c r="A13" s="21" t="s">
        <v>23</v>
      </c>
      <c r="B13" s="20" t="s">
        <v>22</v>
      </c>
      <c r="C13" s="54">
        <v>7092.6</v>
      </c>
      <c r="D13" s="54">
        <v>7092.6</v>
      </c>
      <c r="E13" s="54">
        <v>247.6</v>
      </c>
      <c r="F13" s="54">
        <v>247.6</v>
      </c>
      <c r="G13" s="54"/>
      <c r="H13" s="54"/>
      <c r="I13" s="54">
        <v>6845</v>
      </c>
      <c r="J13" s="54">
        <v>6845</v>
      </c>
      <c r="K13" s="42"/>
      <c r="L13" s="42"/>
      <c r="M13" s="42"/>
      <c r="N13" s="42"/>
      <c r="O13" s="15"/>
      <c r="P13" s="14"/>
      <c r="Q13" s="4"/>
      <c r="R13" s="4"/>
    </row>
    <row r="14" spans="1:18" ht="56.25" customHeight="1" thickBot="1">
      <c r="A14" s="22" t="s">
        <v>25</v>
      </c>
      <c r="B14" s="24" t="s">
        <v>24</v>
      </c>
      <c r="C14" s="41"/>
      <c r="D14" s="41"/>
      <c r="E14" s="41"/>
      <c r="F14" s="41"/>
      <c r="G14" s="41"/>
      <c r="H14" s="41"/>
      <c r="I14" s="41"/>
      <c r="J14" s="41"/>
      <c r="K14" s="42"/>
      <c r="L14" s="42"/>
      <c r="M14" s="42"/>
      <c r="N14" s="42"/>
      <c r="O14" s="23"/>
      <c r="P14" s="14"/>
      <c r="Q14" s="4"/>
      <c r="R14" s="4"/>
    </row>
    <row r="15" spans="1:18" ht="52.5" customHeight="1">
      <c r="A15" s="31">
        <v>2</v>
      </c>
      <c r="B15" s="25" t="s">
        <v>19</v>
      </c>
      <c r="C15" s="43">
        <v>30825.599999999999</v>
      </c>
      <c r="D15" s="43">
        <v>30825.599999999999</v>
      </c>
      <c r="E15" s="43"/>
      <c r="F15" s="43"/>
      <c r="G15" s="43">
        <v>20374</v>
      </c>
      <c r="H15" s="43">
        <v>20374</v>
      </c>
      <c r="I15" s="43">
        <v>10451.6</v>
      </c>
      <c r="J15" s="43">
        <v>10451.6</v>
      </c>
      <c r="K15" s="44"/>
      <c r="L15" s="44"/>
      <c r="M15" s="44"/>
      <c r="N15" s="44"/>
      <c r="O15" s="15" t="s">
        <v>48</v>
      </c>
      <c r="P15" s="16">
        <v>110</v>
      </c>
      <c r="Q15" s="4">
        <v>110</v>
      </c>
      <c r="R15" s="4">
        <v>100</v>
      </c>
    </row>
    <row r="16" spans="1:18" ht="62.25" customHeight="1">
      <c r="A16" s="36" t="s">
        <v>26</v>
      </c>
      <c r="B16" s="37" t="s">
        <v>27</v>
      </c>
      <c r="C16" s="45">
        <v>30825.599999999999</v>
      </c>
      <c r="D16" s="45">
        <v>30825.599999999999</v>
      </c>
      <c r="E16" s="45"/>
      <c r="F16" s="45"/>
      <c r="G16" s="45">
        <v>20374</v>
      </c>
      <c r="H16" s="45">
        <v>20374</v>
      </c>
      <c r="I16" s="45">
        <v>10451.6</v>
      </c>
      <c r="J16" s="45">
        <v>10451.6</v>
      </c>
      <c r="K16" s="44"/>
      <c r="L16" s="44"/>
      <c r="M16" s="44"/>
      <c r="N16" s="44"/>
      <c r="O16" s="15" t="s">
        <v>49</v>
      </c>
      <c r="P16" s="16">
        <v>115</v>
      </c>
      <c r="Q16" s="4">
        <v>115</v>
      </c>
      <c r="R16" s="4">
        <v>100</v>
      </c>
    </row>
    <row r="17" spans="1:18" ht="54" customHeight="1">
      <c r="A17" s="4">
        <v>3</v>
      </c>
      <c r="B17" s="10" t="s">
        <v>31</v>
      </c>
      <c r="C17" s="43">
        <f>SUM(C18,C19)</f>
        <v>6575.1</v>
      </c>
      <c r="D17" s="43">
        <f t="shared" ref="D17:J17" si="2">SUM(D18,D19)</f>
        <v>6575.1</v>
      </c>
      <c r="E17" s="43">
        <f t="shared" si="2"/>
        <v>0</v>
      </c>
      <c r="F17" s="43">
        <f t="shared" si="2"/>
        <v>0</v>
      </c>
      <c r="G17" s="43">
        <f t="shared" si="2"/>
        <v>3411.7</v>
      </c>
      <c r="H17" s="43">
        <f t="shared" si="2"/>
        <v>3411.7</v>
      </c>
      <c r="I17" s="43">
        <f t="shared" si="2"/>
        <v>3163.4</v>
      </c>
      <c r="J17" s="43">
        <f t="shared" si="2"/>
        <v>3163.4</v>
      </c>
      <c r="K17" s="44"/>
      <c r="L17" s="44"/>
      <c r="M17" s="44"/>
      <c r="N17" s="44"/>
      <c r="O17" s="15"/>
      <c r="P17" s="4"/>
      <c r="Q17" s="4"/>
      <c r="R17" s="4"/>
    </row>
    <row r="18" spans="1:18" ht="52.5" customHeight="1">
      <c r="A18" s="30" t="s">
        <v>29</v>
      </c>
      <c r="B18" s="38" t="s">
        <v>30</v>
      </c>
      <c r="C18" s="45"/>
      <c r="D18" s="45"/>
      <c r="E18" s="45"/>
      <c r="F18" s="45"/>
      <c r="G18" s="45"/>
      <c r="H18" s="45"/>
      <c r="I18" s="45"/>
      <c r="J18" s="45"/>
      <c r="K18" s="44"/>
      <c r="L18" s="44"/>
      <c r="M18" s="44"/>
      <c r="N18" s="44"/>
      <c r="O18" s="15"/>
      <c r="P18" s="4"/>
      <c r="Q18" s="4"/>
      <c r="R18" s="4"/>
    </row>
    <row r="19" spans="1:18" ht="90" customHeight="1" thickBot="1">
      <c r="A19" s="34"/>
      <c r="B19" s="35" t="s">
        <v>28</v>
      </c>
      <c r="C19" s="46">
        <v>6575.1</v>
      </c>
      <c r="D19" s="46">
        <v>6575.1</v>
      </c>
      <c r="E19" s="46"/>
      <c r="F19" s="46"/>
      <c r="G19" s="46">
        <v>3411.7</v>
      </c>
      <c r="H19" s="46">
        <v>3411.7</v>
      </c>
      <c r="I19" s="46">
        <v>3163.4</v>
      </c>
      <c r="J19" s="46">
        <v>3163.4</v>
      </c>
      <c r="K19" s="47"/>
      <c r="L19" s="47"/>
      <c r="M19" s="47"/>
      <c r="N19" s="47"/>
      <c r="O19" s="15" t="s">
        <v>21</v>
      </c>
      <c r="P19" s="4">
        <v>100</v>
      </c>
      <c r="Q19" s="4">
        <v>100</v>
      </c>
      <c r="R19" s="4">
        <v>100</v>
      </c>
    </row>
    <row r="20" spans="1:18" ht="69" customHeight="1" thickBot="1">
      <c r="A20" s="31" t="s">
        <v>34</v>
      </c>
      <c r="B20" s="10" t="s">
        <v>20</v>
      </c>
      <c r="C20" s="43">
        <v>3860</v>
      </c>
      <c r="D20" s="43">
        <v>3860</v>
      </c>
      <c r="E20" s="43">
        <f t="shared" ref="E20:J20" si="3">SUM(E21,E22,E23,E24,E25,E26,E28)</f>
        <v>0</v>
      </c>
      <c r="F20" s="43">
        <f t="shared" si="3"/>
        <v>0</v>
      </c>
      <c r="G20" s="43">
        <f>SUM(G21,G22,G23,G24,G25,G26,G28,G27)</f>
        <v>169.6</v>
      </c>
      <c r="H20" s="43">
        <f>SUM(H21,H22,H23,H24,H25,H26,H28,H27)</f>
        <v>169.6</v>
      </c>
      <c r="I20" s="43">
        <f t="shared" si="3"/>
        <v>3690.4</v>
      </c>
      <c r="J20" s="43">
        <f t="shared" si="3"/>
        <v>3690.4</v>
      </c>
      <c r="K20" s="44"/>
      <c r="L20" s="44"/>
      <c r="M20" s="44"/>
      <c r="N20" s="44"/>
      <c r="O20" s="32"/>
      <c r="P20" s="4"/>
      <c r="Q20" s="4"/>
      <c r="R20" s="4"/>
    </row>
    <row r="21" spans="1:18" ht="33" customHeight="1" thickBot="1">
      <c r="A21" s="30" t="s">
        <v>41</v>
      </c>
      <c r="B21" s="26" t="s">
        <v>33</v>
      </c>
      <c r="C21" s="52">
        <v>1125.5</v>
      </c>
      <c r="D21" s="53">
        <v>1125.5</v>
      </c>
      <c r="E21" s="53"/>
      <c r="F21" s="53"/>
      <c r="G21" s="53">
        <v>169.6</v>
      </c>
      <c r="H21" s="53">
        <v>169.6</v>
      </c>
      <c r="I21" s="53">
        <v>955.9</v>
      </c>
      <c r="J21" s="53">
        <v>955.9</v>
      </c>
      <c r="K21" s="44"/>
      <c r="L21" s="44"/>
      <c r="M21" s="44"/>
      <c r="N21" s="44"/>
      <c r="O21" s="20"/>
      <c r="P21" s="4"/>
      <c r="Q21" s="4"/>
      <c r="R21" s="4"/>
    </row>
    <row r="22" spans="1:18" ht="37.5" customHeight="1" thickBot="1">
      <c r="A22" s="4" t="s">
        <v>42</v>
      </c>
      <c r="B22" s="20" t="s">
        <v>35</v>
      </c>
      <c r="C22" s="48">
        <v>184</v>
      </c>
      <c r="D22" s="44">
        <v>184</v>
      </c>
      <c r="E22" s="44"/>
      <c r="F22" s="44"/>
      <c r="G22" s="44"/>
      <c r="H22" s="44"/>
      <c r="I22" s="44">
        <v>184</v>
      </c>
      <c r="J22" s="44">
        <v>184</v>
      </c>
      <c r="K22" s="44"/>
      <c r="L22" s="44"/>
      <c r="M22" s="44"/>
      <c r="N22" s="44"/>
      <c r="O22" s="20"/>
      <c r="P22" s="4"/>
      <c r="Q22" s="4"/>
      <c r="R22" s="4"/>
    </row>
    <row r="23" spans="1:18" ht="27" thickBot="1">
      <c r="A23" s="4" t="s">
        <v>43</v>
      </c>
      <c r="B23" s="24" t="s">
        <v>36</v>
      </c>
      <c r="C23" s="48">
        <v>29.3</v>
      </c>
      <c r="D23" s="44">
        <v>29.3</v>
      </c>
      <c r="E23" s="44"/>
      <c r="F23" s="44"/>
      <c r="G23" s="44"/>
      <c r="H23" s="44"/>
      <c r="I23" s="44">
        <v>29.3</v>
      </c>
      <c r="J23" s="44">
        <v>29.3</v>
      </c>
      <c r="K23" s="44"/>
      <c r="L23" s="44"/>
      <c r="M23" s="44"/>
      <c r="N23" s="44"/>
      <c r="O23" s="23"/>
      <c r="P23" s="4"/>
      <c r="Q23" s="4"/>
      <c r="R23" s="4"/>
    </row>
    <row r="24" spans="1:18">
      <c r="A24" s="4" t="s">
        <v>44</v>
      </c>
      <c r="B24" s="28" t="s">
        <v>37</v>
      </c>
      <c r="C24" s="48">
        <v>45.6</v>
      </c>
      <c r="D24" s="44">
        <v>45.6</v>
      </c>
      <c r="E24" s="44"/>
      <c r="F24" s="44"/>
      <c r="G24" s="44"/>
      <c r="H24" s="44"/>
      <c r="I24" s="44">
        <v>45.6</v>
      </c>
      <c r="J24" s="44">
        <v>45.6</v>
      </c>
      <c r="K24" s="44"/>
      <c r="L24" s="44"/>
      <c r="M24" s="44"/>
      <c r="N24" s="44"/>
      <c r="O24" s="4"/>
      <c r="P24" s="4"/>
      <c r="Q24" s="4"/>
      <c r="R24" s="4"/>
    </row>
    <row r="25" spans="1:18" ht="27.75" customHeight="1">
      <c r="A25" s="4" t="s">
        <v>45</v>
      </c>
      <c r="B25" s="29" t="s">
        <v>38</v>
      </c>
      <c r="C25" s="52">
        <v>468.7</v>
      </c>
      <c r="D25" s="53">
        <v>468.7</v>
      </c>
      <c r="E25" s="53"/>
      <c r="F25" s="53"/>
      <c r="G25" s="53"/>
      <c r="H25" s="53"/>
      <c r="I25" s="53">
        <v>468.7</v>
      </c>
      <c r="J25" s="53">
        <v>468.7</v>
      </c>
      <c r="K25" s="44"/>
      <c r="L25" s="44"/>
      <c r="M25" s="44"/>
      <c r="N25" s="44"/>
      <c r="O25" s="4"/>
      <c r="P25" s="4"/>
      <c r="Q25" s="4"/>
      <c r="R25" s="4"/>
    </row>
    <row r="26" spans="1:18" ht="28.5" customHeight="1">
      <c r="A26" s="4" t="s">
        <v>46</v>
      </c>
      <c r="B26" s="28" t="s">
        <v>39</v>
      </c>
      <c r="C26" s="44">
        <v>0</v>
      </c>
      <c r="D26" s="44">
        <v>0</v>
      </c>
      <c r="E26" s="44">
        <v>0</v>
      </c>
      <c r="F26" s="44"/>
      <c r="G26" s="44"/>
      <c r="H26" s="44"/>
      <c r="I26" s="44">
        <v>0</v>
      </c>
      <c r="J26" s="44">
        <v>0</v>
      </c>
      <c r="K26" s="44"/>
      <c r="L26" s="44"/>
      <c r="M26" s="44"/>
      <c r="N26" s="44"/>
      <c r="O26" s="4"/>
      <c r="P26" s="4"/>
      <c r="Q26" s="4"/>
      <c r="R26" s="4"/>
    </row>
    <row r="27" spans="1:18" ht="28.5" customHeight="1">
      <c r="A27" s="4" t="s">
        <v>47</v>
      </c>
      <c r="B27" s="27" t="s">
        <v>52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"/>
      <c r="P27" s="4"/>
      <c r="Q27" s="4"/>
      <c r="R27" s="4"/>
    </row>
    <row r="28" spans="1:18" ht="18.75" customHeight="1">
      <c r="A28" s="4" t="s">
        <v>51</v>
      </c>
      <c r="B28" s="27" t="s">
        <v>40</v>
      </c>
      <c r="C28" s="44">
        <v>2006.9</v>
      </c>
      <c r="D28" s="44">
        <v>2006.9</v>
      </c>
      <c r="E28" s="44"/>
      <c r="F28" s="44"/>
      <c r="G28" s="44"/>
      <c r="H28" s="44"/>
      <c r="I28" s="44">
        <v>2006.9</v>
      </c>
      <c r="J28" s="44">
        <v>2006.9</v>
      </c>
      <c r="K28" s="44"/>
      <c r="L28" s="44"/>
      <c r="M28" s="44"/>
      <c r="N28" s="44"/>
      <c r="O28" s="4"/>
      <c r="P28" s="4"/>
      <c r="Q28" s="4"/>
      <c r="R28" s="4"/>
    </row>
  </sheetData>
  <mergeCells count="18">
    <mergeCell ref="P6:P9"/>
    <mergeCell ref="Q6:Q9"/>
    <mergeCell ref="A1:Q1"/>
    <mergeCell ref="A6:A9"/>
    <mergeCell ref="C7:D8"/>
    <mergeCell ref="E7:L7"/>
    <mergeCell ref="E8:F8"/>
    <mergeCell ref="G8:H8"/>
    <mergeCell ref="I8:J8"/>
    <mergeCell ref="K8:L8"/>
    <mergeCell ref="A2:R2"/>
    <mergeCell ref="R6:R9"/>
    <mergeCell ref="B6:B9"/>
    <mergeCell ref="C6:L6"/>
    <mergeCell ref="A3:Q3"/>
    <mergeCell ref="A4:Q4"/>
    <mergeCell ref="M6:N8"/>
    <mergeCell ref="O6:O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2016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Пользователь Windows</cp:lastModifiedBy>
  <cp:lastPrinted>2023-04-20T12:33:55Z</cp:lastPrinted>
  <dcterms:created xsi:type="dcterms:W3CDTF">2016-01-14T05:24:29Z</dcterms:created>
  <dcterms:modified xsi:type="dcterms:W3CDTF">2023-10-26T08:01:15Z</dcterms:modified>
</cp:coreProperties>
</file>